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1e9c4fb44ac2ae4/Documents/DTT 2024 Province Conv/"/>
    </mc:Choice>
  </mc:AlternateContent>
  <xr:revisionPtr revIDLastSave="8" documentId="8_{C1DFDD7C-EB71-4CE8-ACF0-160C0F3B5092}" xr6:coauthVersionLast="47" xr6:coauthVersionMax="47" xr10:uidLastSave="{C2F69F96-936D-4DF7-8EDF-929D624FA69D}"/>
  <bookViews>
    <workbookView xWindow="-108" yWindow="-108" windowWidth="23256" windowHeight="12456" xr2:uid="{ED37A162-8A50-4FFA-80E4-D174A8D133E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H57" i="1" s="1"/>
  <c r="F21" i="1" s="1"/>
  <c r="H86" i="1"/>
  <c r="H83" i="1"/>
  <c r="H73" i="1"/>
  <c r="F22" i="1" s="1"/>
  <c r="F64" i="1"/>
  <c r="F63" i="1"/>
  <c r="H34" i="1"/>
  <c r="F19" i="1" s="1"/>
  <c r="H28" i="1"/>
  <c r="H44" i="1"/>
  <c r="F20" i="1" s="1"/>
  <c r="H39" i="1"/>
  <c r="H49" i="1"/>
  <c r="H65" i="1" l="1"/>
  <c r="H17" i="1" s="1"/>
  <c r="H88" i="1"/>
  <c r="H23" i="1"/>
  <c r="H35" i="1"/>
  <c r="H58" i="1"/>
  <c r="H45" i="1"/>
  <c r="H75" i="1" l="1"/>
  <c r="H24" i="1"/>
</calcChain>
</file>

<file path=xl/sharedStrings.xml><?xml version="1.0" encoding="utf-8"?>
<sst xmlns="http://schemas.openxmlformats.org/spreadsheetml/2006/main" count="74" uniqueCount="52">
  <si>
    <t>Prepare report within 20 days of convention. Forward to Proince Chairman to mail with Convention Minute./ Retain file copy.</t>
  </si>
  <si>
    <t>10/25 - 10/26/2024</t>
  </si>
  <si>
    <r>
      <t xml:space="preserve">FINANCIAL REPORT FOR </t>
    </r>
    <r>
      <rPr>
        <b/>
        <sz val="11"/>
        <color theme="1"/>
        <rFont val="Aptos Narrow"/>
        <family val="2"/>
        <scheme val="minor"/>
      </rPr>
      <t xml:space="preserve">BETA </t>
    </r>
    <r>
      <rPr>
        <sz val="11"/>
        <color theme="1"/>
        <rFont val="Aptos Narrow"/>
        <family val="2"/>
        <scheme val="minor"/>
      </rPr>
      <t>PROVINCE CONVENTION</t>
    </r>
  </si>
  <si>
    <t>BETA ZETA</t>
  </si>
  <si>
    <t>CITY:</t>
  </si>
  <si>
    <t>SOUTH WHITLEY, IN</t>
  </si>
  <si>
    <t>WARSAW, IN</t>
  </si>
  <si>
    <t>THETA KAPPA</t>
  </si>
  <si>
    <t>HOST CHAPTERS:</t>
  </si>
  <si>
    <t>Address: 4614 E. Armstrong Rd., Leesburg, IN 46538</t>
  </si>
  <si>
    <t>Phone: 574-453-1485 (cell)</t>
  </si>
  <si>
    <t>Total Receipts:</t>
  </si>
  <si>
    <t>Mixer</t>
  </si>
  <si>
    <t>Luncheon</t>
  </si>
  <si>
    <t>Banquet</t>
  </si>
  <si>
    <t>Registration</t>
  </si>
  <si>
    <t>Total Disbursements:</t>
  </si>
  <si>
    <t>Room Rental</t>
  </si>
  <si>
    <t>General Expenses</t>
  </si>
  <si>
    <t>Bartender</t>
  </si>
  <si>
    <t>Receipts:</t>
  </si>
  <si>
    <t>Disbursements:</t>
  </si>
  <si>
    <t>Service Fee/Set-up/Misc.</t>
  </si>
  <si>
    <t>Profit (Loss)</t>
  </si>
  <si>
    <t>Receipts</t>
  </si>
  <si>
    <t>Registration fee</t>
  </si>
  <si>
    <t>Disbursements</t>
  </si>
  <si>
    <t>Postage</t>
  </si>
  <si>
    <t>Printing</t>
  </si>
  <si>
    <t>Program</t>
  </si>
  <si>
    <t>Meeting Room</t>
  </si>
  <si>
    <t>Raffle</t>
  </si>
  <si>
    <t>50/50</t>
  </si>
  <si>
    <t>Food</t>
  </si>
  <si>
    <t>Submitted by Convention Co-chair: Jean Whitenack and Jody Klopfenstein</t>
  </si>
  <si>
    <t>Tickets @</t>
  </si>
  <si>
    <t xml:space="preserve"> Tickets @</t>
  </si>
  <si>
    <t>Delagates</t>
  </si>
  <si>
    <t xml:space="preserve"> Non-Delagates</t>
  </si>
  <si>
    <t>Cash Payout of 50/50</t>
  </si>
  <si>
    <t xml:space="preserve">                                                                                            RAFFLE - 50/50</t>
  </si>
  <si>
    <t xml:space="preserve">                                                                      GENERAL EXPENSES</t>
  </si>
  <si>
    <t xml:space="preserve">                                                                              BANQUET</t>
  </si>
  <si>
    <t xml:space="preserve">                                                        TOTAL CONVENTION SUMMARY</t>
  </si>
  <si>
    <t xml:space="preserve">                                                                          MIXER</t>
  </si>
  <si>
    <t xml:space="preserve">                                                                         LUNCHEON</t>
  </si>
  <si>
    <t>Audio/Video</t>
  </si>
  <si>
    <t>Total Profit (Loss):</t>
  </si>
  <si>
    <t>Wine Pull</t>
  </si>
  <si>
    <t>Centerpieces</t>
  </si>
  <si>
    <t>Linens</t>
  </si>
  <si>
    <t xml:space="preserve">                                                   FINANCIAL REPORT OF ENTERTAINING CHAPTERS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</si>
</sst>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3" xfId="0" applyBorder="1"/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8" fontId="3" fillId="0" borderId="0" xfId="0" applyNumberFormat="1" applyFont="1"/>
    <xf numFmtId="8" fontId="3" fillId="0" borderId="1" xfId="0" applyNumberFormat="1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4" fillId="0" borderId="3" xfId="0" applyFont="1" applyBorder="1"/>
    <xf numFmtId="164" fontId="0" fillId="0" borderId="0" xfId="0" applyNumberFormat="1"/>
    <xf numFmtId="14" fontId="3" fillId="0" borderId="0" xfId="0" applyNumberFormat="1" applyFont="1"/>
    <xf numFmtId="14" fontId="0" fillId="0" borderId="0" xfId="0" applyNumberFormat="1"/>
    <xf numFmtId="164" fontId="0" fillId="0" borderId="0" xfId="0" applyNumberFormat="1" applyBorder="1"/>
    <xf numFmtId="164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3570-E2B9-4458-BD10-F4DB41EA419C}">
  <dimension ref="A1:R135"/>
  <sheetViews>
    <sheetView tabSelected="1" topLeftCell="A78" zoomScale="107" workbookViewId="0">
      <selection activeCell="F133" sqref="F133"/>
    </sheetView>
  </sheetViews>
  <sheetFormatPr defaultRowHeight="14.4" x14ac:dyDescent="0.3"/>
  <cols>
    <col min="1" max="1" width="15" customWidth="1"/>
    <col min="2" max="2" width="4.109375" customWidth="1"/>
    <col min="3" max="3" width="15" customWidth="1"/>
    <col min="4" max="4" width="8" customWidth="1"/>
    <col min="5" max="5" width="9.44140625" customWidth="1"/>
    <col min="6" max="6" width="9.88671875" bestFit="1" customWidth="1"/>
    <col min="7" max="7" width="3.44140625" customWidth="1"/>
    <col min="8" max="8" width="12.21875" customWidth="1"/>
    <col min="15" max="15" width="14.5546875" customWidth="1"/>
  </cols>
  <sheetData>
    <row r="1" spans="1:18" x14ac:dyDescent="0.3">
      <c r="A1" t="s">
        <v>51</v>
      </c>
    </row>
    <row r="2" spans="1:18" x14ac:dyDescent="0.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8" x14ac:dyDescent="0.3">
      <c r="A3" s="2"/>
      <c r="B3" s="2"/>
      <c r="C3" s="2"/>
      <c r="D3" s="2"/>
      <c r="E3" s="2"/>
      <c r="F3" s="2"/>
      <c r="G3" s="2"/>
      <c r="H3" s="2"/>
      <c r="I3" s="2"/>
    </row>
    <row r="4" spans="1:18" s="1" customFormat="1" x14ac:dyDescent="0.3">
      <c r="A4" t="s">
        <v>2</v>
      </c>
      <c r="B4"/>
      <c r="G4" s="1" t="s">
        <v>1</v>
      </c>
      <c r="P4"/>
      <c r="Q4"/>
      <c r="R4"/>
    </row>
    <row r="5" spans="1:18" s="1" customFormat="1" x14ac:dyDescent="0.3">
      <c r="A5"/>
      <c r="B5"/>
      <c r="P5"/>
      <c r="Q5"/>
      <c r="R5"/>
    </row>
    <row r="6" spans="1:18" x14ac:dyDescent="0.3">
      <c r="A6" t="s">
        <v>8</v>
      </c>
      <c r="C6" s="1" t="s">
        <v>3</v>
      </c>
      <c r="E6" t="s">
        <v>4</v>
      </c>
      <c r="F6" s="1" t="s">
        <v>6</v>
      </c>
    </row>
    <row r="7" spans="1:18" x14ac:dyDescent="0.3">
      <c r="C7" s="1" t="s">
        <v>7</v>
      </c>
      <c r="F7" s="1" t="s">
        <v>5</v>
      </c>
    </row>
    <row r="8" spans="1:18" x14ac:dyDescent="0.3">
      <c r="C8" s="1"/>
      <c r="F8" s="1"/>
    </row>
    <row r="9" spans="1:18" x14ac:dyDescent="0.3">
      <c r="A9" t="s">
        <v>34</v>
      </c>
    </row>
    <row r="10" spans="1:18" x14ac:dyDescent="0.3">
      <c r="A10" t="s">
        <v>9</v>
      </c>
      <c r="G10" t="s">
        <v>10</v>
      </c>
    </row>
    <row r="11" spans="1:18" ht="15" thickBot="1" x14ac:dyDescent="0.35">
      <c r="A11" s="3"/>
      <c r="B11" s="3"/>
      <c r="C11" s="3"/>
      <c r="D11" s="3"/>
      <c r="E11" s="3"/>
      <c r="F11" s="3"/>
      <c r="G11" s="3"/>
      <c r="H11" s="3"/>
      <c r="I11" s="3"/>
    </row>
    <row r="12" spans="1:18" x14ac:dyDescent="0.3">
      <c r="A12" s="4" t="s">
        <v>43</v>
      </c>
      <c r="B12" s="4"/>
      <c r="C12" s="5"/>
      <c r="D12" s="5"/>
      <c r="E12" s="5"/>
      <c r="F12" s="5"/>
      <c r="G12" s="5"/>
      <c r="H12" s="5"/>
      <c r="I12" s="5"/>
    </row>
    <row r="13" spans="1:18" ht="23.4" customHeight="1" x14ac:dyDescent="0.3">
      <c r="A13" s="5" t="s">
        <v>11</v>
      </c>
      <c r="B13" s="5">
        <v>71</v>
      </c>
      <c r="C13" s="5" t="s">
        <v>12</v>
      </c>
      <c r="D13" s="5"/>
      <c r="E13" s="5"/>
      <c r="F13" s="7">
        <v>1420</v>
      </c>
      <c r="G13" s="5"/>
      <c r="H13" s="6"/>
      <c r="I13" s="5"/>
    </row>
    <row r="14" spans="1:18" x14ac:dyDescent="0.3">
      <c r="A14" s="5"/>
      <c r="B14" s="5">
        <v>81</v>
      </c>
      <c r="C14" s="5" t="s">
        <v>13</v>
      </c>
      <c r="D14" s="5"/>
      <c r="E14" s="5"/>
      <c r="F14" s="7">
        <v>2349</v>
      </c>
      <c r="G14" s="5"/>
      <c r="H14" s="6"/>
      <c r="I14" s="5"/>
    </row>
    <row r="15" spans="1:18" x14ac:dyDescent="0.3">
      <c r="A15" s="5"/>
      <c r="B15" s="5">
        <v>81</v>
      </c>
      <c r="C15" s="5" t="s">
        <v>14</v>
      </c>
      <c r="D15" s="5"/>
      <c r="E15" s="5"/>
      <c r="F15" s="7">
        <v>3078</v>
      </c>
      <c r="G15" s="5"/>
      <c r="H15" s="6"/>
      <c r="I15" s="5"/>
    </row>
    <row r="16" spans="1:18" x14ac:dyDescent="0.3">
      <c r="A16" s="5"/>
      <c r="B16" s="5">
        <v>86</v>
      </c>
      <c r="C16" s="5" t="s">
        <v>15</v>
      </c>
      <c r="D16" s="5"/>
      <c r="E16" s="5"/>
      <c r="F16" s="8">
        <v>430</v>
      </c>
      <c r="G16" s="5"/>
      <c r="H16" s="6"/>
      <c r="I16" s="5"/>
    </row>
    <row r="17" spans="1:9" x14ac:dyDescent="0.3">
      <c r="A17" s="5"/>
      <c r="B17" s="5"/>
      <c r="C17" s="5"/>
      <c r="D17" s="5"/>
      <c r="E17" s="5"/>
      <c r="F17" s="5"/>
      <c r="G17" s="5"/>
      <c r="H17" s="6">
        <f>SUM(F13:F17)</f>
        <v>7277</v>
      </c>
      <c r="I17" s="5"/>
    </row>
    <row r="18" spans="1:9" ht="8.4" customHeight="1" x14ac:dyDescent="0.3">
      <c r="B18" s="5"/>
      <c r="C18" s="5"/>
      <c r="D18" s="5"/>
      <c r="E18" s="5"/>
      <c r="F18" s="5"/>
      <c r="G18" s="5"/>
      <c r="H18" s="6"/>
      <c r="I18" s="5"/>
    </row>
    <row r="19" spans="1:9" x14ac:dyDescent="0.3">
      <c r="A19" s="5" t="s">
        <v>16</v>
      </c>
      <c r="B19" s="5"/>
      <c r="C19" s="5" t="s">
        <v>12</v>
      </c>
      <c r="D19" s="5"/>
      <c r="E19" s="5"/>
      <c r="F19" s="7">
        <f>SUM(H34)</f>
        <v>981.54</v>
      </c>
      <c r="G19" s="5"/>
      <c r="H19" s="6"/>
      <c r="I19" s="5"/>
    </row>
    <row r="20" spans="1:9" x14ac:dyDescent="0.3">
      <c r="A20" s="5"/>
      <c r="B20" s="5"/>
      <c r="C20" s="5" t="s">
        <v>13</v>
      </c>
      <c r="D20" s="5"/>
      <c r="E20" s="5"/>
      <c r="F20" s="7">
        <f>SUM(H44)</f>
        <v>2147.5</v>
      </c>
      <c r="G20" s="5"/>
      <c r="H20" s="6"/>
      <c r="I20" s="5"/>
    </row>
    <row r="21" spans="1:9" x14ac:dyDescent="0.3">
      <c r="A21" s="5"/>
      <c r="B21" s="5"/>
      <c r="C21" s="5" t="s">
        <v>14</v>
      </c>
      <c r="D21" s="5"/>
      <c r="E21" s="5"/>
      <c r="F21" s="7">
        <f>SUM(H57)</f>
        <v>2745.41</v>
      </c>
      <c r="G21" s="5"/>
      <c r="H21" s="6"/>
      <c r="I21" s="5"/>
    </row>
    <row r="22" spans="1:9" x14ac:dyDescent="0.3">
      <c r="A22" s="5"/>
      <c r="B22" s="5"/>
      <c r="C22" s="5" t="s">
        <v>18</v>
      </c>
      <c r="D22" s="5"/>
      <c r="E22" s="5"/>
      <c r="F22" s="8">
        <f>SUM(H73)</f>
        <v>392.5</v>
      </c>
      <c r="G22" s="5"/>
      <c r="H22" s="6"/>
      <c r="I22" s="5"/>
    </row>
    <row r="23" spans="1:9" x14ac:dyDescent="0.3">
      <c r="A23" s="5"/>
      <c r="B23" s="5"/>
      <c r="C23" s="5"/>
      <c r="D23" s="5"/>
      <c r="E23" s="5"/>
      <c r="F23" s="5"/>
      <c r="G23" s="5"/>
      <c r="H23" s="9">
        <f>SUM(F19:F23)</f>
        <v>6266.95</v>
      </c>
      <c r="I23" s="5"/>
    </row>
    <row r="24" spans="1:9" ht="15" thickBot="1" x14ac:dyDescent="0.35">
      <c r="A24" s="5"/>
      <c r="B24" s="5"/>
      <c r="C24" s="5" t="s">
        <v>47</v>
      </c>
      <c r="D24" s="5"/>
      <c r="E24" s="5"/>
      <c r="F24" s="5"/>
      <c r="G24" s="5"/>
      <c r="H24" s="10">
        <f>SUM(H17-H23)</f>
        <v>1010.0500000000002</v>
      </c>
      <c r="I24" s="5"/>
    </row>
    <row r="25" spans="1:9" ht="15.6" thickTop="1" thickBot="1" x14ac:dyDescent="0.35">
      <c r="A25" s="11"/>
      <c r="B25" s="11"/>
      <c r="C25" s="11"/>
      <c r="D25" s="11"/>
      <c r="E25" s="11"/>
      <c r="F25" s="11"/>
      <c r="G25" s="11"/>
      <c r="H25" s="12"/>
      <c r="I25" s="11"/>
    </row>
    <row r="26" spans="1:9" x14ac:dyDescent="0.3">
      <c r="A26" s="4" t="s">
        <v>44</v>
      </c>
      <c r="B26" s="4"/>
      <c r="C26" s="5"/>
      <c r="D26" s="5"/>
      <c r="E26" s="5"/>
      <c r="F26" s="5"/>
      <c r="G26" s="5"/>
      <c r="H26" s="6"/>
      <c r="I26" s="5"/>
    </row>
    <row r="27" spans="1:9" ht="8.4" customHeight="1" x14ac:dyDescent="0.3">
      <c r="B27" s="4"/>
      <c r="C27" s="5"/>
      <c r="D27" s="5"/>
      <c r="E27" s="5"/>
      <c r="F27" s="5"/>
      <c r="G27" s="5"/>
      <c r="H27" s="6"/>
      <c r="I27" s="5"/>
    </row>
    <row r="28" spans="1:9" x14ac:dyDescent="0.3">
      <c r="A28" s="5" t="s">
        <v>20</v>
      </c>
      <c r="B28" s="5">
        <v>71</v>
      </c>
      <c r="C28" s="5" t="s">
        <v>35</v>
      </c>
      <c r="D28" s="7">
        <v>20</v>
      </c>
      <c r="E28" s="5"/>
      <c r="F28" s="5"/>
      <c r="G28" s="5"/>
      <c r="H28" s="6">
        <f>SUM(B28*D28)</f>
        <v>1420</v>
      </c>
      <c r="I28" s="5"/>
    </row>
    <row r="29" spans="1:9" ht="10.199999999999999" customHeight="1" x14ac:dyDescent="0.3">
      <c r="B29" s="5"/>
      <c r="C29" s="5"/>
      <c r="D29" s="5"/>
      <c r="E29" s="5"/>
      <c r="F29" s="5"/>
      <c r="G29" s="5"/>
      <c r="H29" s="6"/>
      <c r="I29" s="5"/>
    </row>
    <row r="30" spans="1:9" x14ac:dyDescent="0.3">
      <c r="A30" s="5" t="s">
        <v>21</v>
      </c>
      <c r="B30" s="5"/>
      <c r="C30" s="5" t="s">
        <v>33</v>
      </c>
      <c r="D30" s="5"/>
      <c r="E30" s="5"/>
      <c r="F30" s="6">
        <v>630</v>
      </c>
      <c r="G30" s="5"/>
      <c r="H30" s="6"/>
      <c r="I30" s="5"/>
    </row>
    <row r="31" spans="1:9" x14ac:dyDescent="0.3">
      <c r="A31" s="5"/>
      <c r="B31" s="5"/>
      <c r="C31" s="5" t="s">
        <v>22</v>
      </c>
      <c r="D31" s="5"/>
      <c r="E31" s="5"/>
      <c r="F31" s="6">
        <v>22.04</v>
      </c>
      <c r="G31" s="5"/>
      <c r="H31" s="6"/>
      <c r="I31" s="5"/>
    </row>
    <row r="32" spans="1:9" x14ac:dyDescent="0.3">
      <c r="A32" s="5"/>
      <c r="B32" s="5"/>
      <c r="C32" s="5" t="s">
        <v>19</v>
      </c>
      <c r="D32" s="5"/>
      <c r="E32" s="5"/>
      <c r="F32" s="6">
        <v>50</v>
      </c>
      <c r="G32" s="5"/>
      <c r="H32" s="6"/>
      <c r="I32" s="5"/>
    </row>
    <row r="33" spans="1:9" x14ac:dyDescent="0.3">
      <c r="A33" s="5"/>
      <c r="B33" s="5"/>
      <c r="C33" s="5" t="s">
        <v>17</v>
      </c>
      <c r="D33" s="5"/>
      <c r="E33" s="5"/>
      <c r="F33" s="9">
        <v>279.5</v>
      </c>
      <c r="G33" s="5"/>
      <c r="H33" s="5"/>
      <c r="I33" s="5"/>
    </row>
    <row r="34" spans="1:9" x14ac:dyDescent="0.3">
      <c r="A34" s="5"/>
      <c r="B34" s="5"/>
      <c r="C34" s="5"/>
      <c r="D34" s="5"/>
      <c r="E34" s="5"/>
      <c r="F34" s="6"/>
      <c r="G34" s="5"/>
      <c r="H34" s="9">
        <f>SUM(F30:F33)</f>
        <v>981.54</v>
      </c>
      <c r="I34" s="5"/>
    </row>
    <row r="35" spans="1:9" ht="15" thickBot="1" x14ac:dyDescent="0.35">
      <c r="A35" s="5"/>
      <c r="B35" s="5"/>
      <c r="C35" s="5" t="s">
        <v>23</v>
      </c>
      <c r="D35" s="5"/>
      <c r="E35" s="5"/>
      <c r="F35" s="5"/>
      <c r="G35" s="5"/>
      <c r="H35" s="10">
        <f>SUM(H28-H34)</f>
        <v>438.46000000000004</v>
      </c>
      <c r="I35" s="5"/>
    </row>
    <row r="36" spans="1:9" ht="9.6" customHeight="1" thickTop="1" thickBot="1" x14ac:dyDescent="0.35">
      <c r="A36" s="11"/>
      <c r="B36" s="11"/>
      <c r="C36" s="11"/>
      <c r="D36" s="11"/>
      <c r="E36" s="11"/>
      <c r="F36" s="11"/>
      <c r="G36" s="11"/>
      <c r="H36" s="12"/>
      <c r="I36" s="11"/>
    </row>
    <row r="37" spans="1:9" x14ac:dyDescent="0.3">
      <c r="A37" s="4" t="s">
        <v>45</v>
      </c>
      <c r="B37" s="4"/>
      <c r="C37" s="5"/>
      <c r="D37" s="5"/>
      <c r="E37" s="5"/>
      <c r="F37" s="5"/>
      <c r="G37" s="5"/>
      <c r="H37" s="6"/>
      <c r="I37" s="5"/>
    </row>
    <row r="38" spans="1:9" ht="9" customHeight="1" x14ac:dyDescent="0.3">
      <c r="B38" s="4"/>
      <c r="C38" s="5"/>
      <c r="D38" s="5"/>
      <c r="E38" s="5"/>
      <c r="F38" s="5"/>
      <c r="G38" s="5"/>
      <c r="H38" s="6"/>
      <c r="I38" s="5"/>
    </row>
    <row r="39" spans="1:9" x14ac:dyDescent="0.3">
      <c r="A39" s="5" t="s">
        <v>20</v>
      </c>
      <c r="B39" s="5">
        <v>81</v>
      </c>
      <c r="C39" s="5" t="s">
        <v>36</v>
      </c>
      <c r="D39" s="7">
        <v>29</v>
      </c>
      <c r="E39" s="5"/>
      <c r="F39" s="5"/>
      <c r="G39" s="5"/>
      <c r="H39" s="6">
        <f>SUM(B39*D39)</f>
        <v>2349</v>
      </c>
      <c r="I39" s="5"/>
    </row>
    <row r="40" spans="1:9" ht="7.8" customHeight="1" x14ac:dyDescent="0.3">
      <c r="B40" s="5"/>
      <c r="C40" s="5"/>
      <c r="D40" s="5"/>
      <c r="E40" s="5"/>
      <c r="F40" s="5"/>
      <c r="G40" s="5"/>
      <c r="H40" s="6"/>
      <c r="I40" s="5"/>
    </row>
    <row r="41" spans="1:9" x14ac:dyDescent="0.3">
      <c r="A41" s="5" t="s">
        <v>21</v>
      </c>
      <c r="B41" s="5"/>
      <c r="C41" s="5" t="s">
        <v>33</v>
      </c>
      <c r="D41" s="5"/>
      <c r="E41" s="5"/>
      <c r="F41" s="6">
        <v>1540</v>
      </c>
      <c r="G41" s="5"/>
      <c r="H41" s="6"/>
      <c r="I41" s="5"/>
    </row>
    <row r="42" spans="1:9" x14ac:dyDescent="0.3">
      <c r="A42" s="5"/>
      <c r="B42" s="5"/>
      <c r="C42" s="5" t="s">
        <v>22</v>
      </c>
      <c r="D42" s="5"/>
      <c r="E42" s="5"/>
      <c r="F42" s="6">
        <v>328</v>
      </c>
      <c r="G42" s="5"/>
      <c r="H42" s="6"/>
      <c r="I42" s="5"/>
    </row>
    <row r="43" spans="1:9" x14ac:dyDescent="0.3">
      <c r="A43" s="5"/>
      <c r="B43" s="5"/>
      <c r="C43" s="5" t="s">
        <v>17</v>
      </c>
      <c r="D43" s="5"/>
      <c r="E43" s="5"/>
      <c r="F43" s="9">
        <v>279.5</v>
      </c>
      <c r="G43" s="5"/>
      <c r="H43" s="6"/>
      <c r="I43" s="5"/>
    </row>
    <row r="44" spans="1:9" x14ac:dyDescent="0.3">
      <c r="A44" s="5"/>
      <c r="B44" s="5"/>
      <c r="C44" s="5"/>
      <c r="D44" s="5"/>
      <c r="E44" s="5"/>
      <c r="F44" s="6"/>
      <c r="G44" s="5"/>
      <c r="H44" s="9">
        <f>SUM(F41:F44)</f>
        <v>2147.5</v>
      </c>
      <c r="I44" s="5"/>
    </row>
    <row r="45" spans="1:9" ht="15" thickBot="1" x14ac:dyDescent="0.35">
      <c r="A45" s="5"/>
      <c r="B45" s="4"/>
      <c r="C45" s="5" t="s">
        <v>23</v>
      </c>
      <c r="D45" s="5"/>
      <c r="E45" s="5"/>
      <c r="F45" s="5"/>
      <c r="G45" s="5"/>
      <c r="H45" s="10">
        <f>SUM(H39-H44)</f>
        <v>201.5</v>
      </c>
      <c r="I45" s="5"/>
    </row>
    <row r="46" spans="1:9" ht="15.6" thickTop="1" thickBot="1" x14ac:dyDescent="0.35">
      <c r="A46" s="11"/>
      <c r="B46" s="13"/>
      <c r="C46" s="11"/>
      <c r="D46" s="11"/>
      <c r="E46" s="11"/>
      <c r="F46" s="11"/>
      <c r="G46" s="11"/>
      <c r="H46" s="12"/>
      <c r="I46" s="11"/>
    </row>
    <row r="47" spans="1:9" x14ac:dyDescent="0.3">
      <c r="A47" s="4" t="s">
        <v>42</v>
      </c>
      <c r="B47" s="4"/>
      <c r="C47" s="5"/>
      <c r="D47" s="5"/>
      <c r="E47" s="5"/>
      <c r="F47" s="5"/>
      <c r="G47" s="5"/>
      <c r="H47" s="6"/>
      <c r="I47" s="5"/>
    </row>
    <row r="48" spans="1:9" ht="10.199999999999999" customHeight="1" x14ac:dyDescent="0.3">
      <c r="B48" s="4"/>
      <c r="C48" s="5"/>
      <c r="D48" s="5"/>
      <c r="E48" s="5"/>
      <c r="F48" s="5"/>
      <c r="G48" s="5"/>
      <c r="H48" s="6"/>
      <c r="I48" s="5"/>
    </row>
    <row r="49" spans="1:9" x14ac:dyDescent="0.3">
      <c r="A49" s="5" t="s">
        <v>20</v>
      </c>
      <c r="B49" s="5">
        <v>81</v>
      </c>
      <c r="C49" s="5" t="s">
        <v>35</v>
      </c>
      <c r="D49" s="7">
        <v>38</v>
      </c>
      <c r="E49" s="5"/>
      <c r="F49" s="5"/>
      <c r="G49" s="5"/>
      <c r="H49" s="6">
        <f>SUM(B49*D49)</f>
        <v>3078</v>
      </c>
      <c r="I49" s="5"/>
    </row>
    <row r="50" spans="1:9" x14ac:dyDescent="0.3">
      <c r="A50" s="5"/>
      <c r="B50" s="5"/>
      <c r="C50" s="5"/>
      <c r="D50" s="5"/>
      <c r="E50" s="5"/>
      <c r="F50" s="5"/>
      <c r="G50" s="5"/>
      <c r="H50" s="6"/>
      <c r="I50" s="5"/>
    </row>
    <row r="51" spans="1:9" ht="7.2" customHeight="1" x14ac:dyDescent="0.3">
      <c r="B51" s="5"/>
      <c r="C51" s="5"/>
      <c r="D51" s="5"/>
      <c r="E51" s="5"/>
      <c r="F51" s="5"/>
      <c r="G51" s="5"/>
      <c r="H51" s="6"/>
      <c r="I51" s="5"/>
    </row>
    <row r="52" spans="1:9" x14ac:dyDescent="0.3">
      <c r="A52" s="5" t="s">
        <v>21</v>
      </c>
      <c r="B52" s="5"/>
      <c r="C52" s="5" t="s">
        <v>33</v>
      </c>
      <c r="D52" s="5"/>
      <c r="E52" s="5"/>
      <c r="F52" s="6">
        <f>SUM(1780+179.91)</f>
        <v>1959.91</v>
      </c>
      <c r="G52" s="5"/>
      <c r="H52" s="6"/>
      <c r="I52" s="5"/>
    </row>
    <row r="53" spans="1:9" x14ac:dyDescent="0.3">
      <c r="A53" s="5"/>
      <c r="B53" s="5"/>
      <c r="C53" s="5" t="s">
        <v>22</v>
      </c>
      <c r="D53" s="5"/>
      <c r="E53" s="5"/>
      <c r="F53" s="6">
        <v>356</v>
      </c>
      <c r="G53" s="5"/>
      <c r="H53" s="6"/>
      <c r="I53" s="5"/>
    </row>
    <row r="54" spans="1:9" x14ac:dyDescent="0.3">
      <c r="A54" s="5"/>
      <c r="B54" s="5"/>
      <c r="C54" s="5" t="s">
        <v>19</v>
      </c>
      <c r="D54" s="5"/>
      <c r="E54" s="5"/>
      <c r="F54" s="6">
        <v>50</v>
      </c>
      <c r="G54" s="5"/>
      <c r="H54" s="6"/>
      <c r="I54" s="5"/>
    </row>
    <row r="55" spans="1:9" x14ac:dyDescent="0.3">
      <c r="A55" s="5"/>
      <c r="B55" s="5"/>
      <c r="C55" s="5" t="s">
        <v>50</v>
      </c>
      <c r="D55" s="5"/>
      <c r="E55" s="5"/>
      <c r="F55" s="6">
        <v>100</v>
      </c>
      <c r="G55" s="5"/>
      <c r="H55" s="6"/>
      <c r="I55" s="5"/>
    </row>
    <row r="56" spans="1:9" x14ac:dyDescent="0.3">
      <c r="A56" s="5"/>
      <c r="B56" s="5"/>
      <c r="C56" s="5" t="s">
        <v>17</v>
      </c>
      <c r="D56" s="5"/>
      <c r="E56" s="5"/>
      <c r="F56" s="9">
        <v>279.5</v>
      </c>
      <c r="G56" s="5"/>
      <c r="H56" s="5"/>
      <c r="I56" s="5"/>
    </row>
    <row r="57" spans="1:9" x14ac:dyDescent="0.3">
      <c r="A57" s="5"/>
      <c r="B57" s="5"/>
      <c r="C57" s="5"/>
      <c r="D57" s="5"/>
      <c r="E57" s="5"/>
      <c r="F57" s="6"/>
      <c r="G57" s="5"/>
      <c r="H57" s="9">
        <f>SUM(F52:F56)</f>
        <v>2745.41</v>
      </c>
      <c r="I57" s="5"/>
    </row>
    <row r="58" spans="1:9" ht="15" thickBot="1" x14ac:dyDescent="0.35">
      <c r="A58" s="5"/>
      <c r="B58" s="5"/>
      <c r="C58" s="5" t="s">
        <v>23</v>
      </c>
      <c r="D58" s="5"/>
      <c r="E58" s="5"/>
      <c r="F58" s="5"/>
      <c r="G58" s="5"/>
      <c r="H58" s="10">
        <f>SUM(H49-H57)</f>
        <v>332.59000000000015</v>
      </c>
      <c r="I58" s="5"/>
    </row>
    <row r="59" spans="1:9" ht="15.6" thickTop="1" thickBot="1" x14ac:dyDescent="0.35">
      <c r="A59" s="11"/>
      <c r="B59" s="11"/>
      <c r="C59" s="11"/>
      <c r="D59" s="11"/>
      <c r="E59" s="11"/>
      <c r="F59" s="11"/>
      <c r="G59" s="11"/>
      <c r="H59" s="11"/>
      <c r="I59" s="12"/>
    </row>
    <row r="60" spans="1:9" x14ac:dyDescent="0.3">
      <c r="A60" s="4" t="s">
        <v>41</v>
      </c>
      <c r="B60" s="4"/>
      <c r="C60" s="5"/>
      <c r="D60" s="5"/>
      <c r="E60" s="5"/>
      <c r="F60" s="5"/>
      <c r="G60" s="5"/>
      <c r="H60" s="6"/>
      <c r="I60" s="5"/>
    </row>
    <row r="61" spans="1:9" ht="16.2" customHeight="1" x14ac:dyDescent="0.3">
      <c r="B61" s="5"/>
      <c r="C61" s="5"/>
      <c r="D61" s="5"/>
      <c r="E61" s="5"/>
      <c r="F61" s="5"/>
      <c r="G61" s="5"/>
      <c r="H61" s="6"/>
      <c r="I61" s="5"/>
    </row>
    <row r="62" spans="1:9" x14ac:dyDescent="0.3">
      <c r="A62" s="5" t="s">
        <v>24</v>
      </c>
      <c r="B62" s="5"/>
      <c r="C62" s="5" t="s">
        <v>25</v>
      </c>
      <c r="D62" s="5"/>
      <c r="E62" s="5"/>
      <c r="F62" s="5"/>
      <c r="G62" s="5"/>
      <c r="H62" s="6"/>
      <c r="I62" s="5"/>
    </row>
    <row r="63" spans="1:9" x14ac:dyDescent="0.3">
      <c r="A63" s="5"/>
      <c r="B63" s="5">
        <v>14</v>
      </c>
      <c r="C63" s="5" t="s">
        <v>37</v>
      </c>
      <c r="D63" s="6">
        <v>5</v>
      </c>
      <c r="E63" s="5"/>
      <c r="F63" s="6">
        <f>SUM(B63*D63)</f>
        <v>70</v>
      </c>
      <c r="G63" s="5"/>
      <c r="H63" s="5"/>
      <c r="I63" s="5"/>
    </row>
    <row r="64" spans="1:9" x14ac:dyDescent="0.3">
      <c r="A64" s="5"/>
      <c r="B64" s="5">
        <v>72</v>
      </c>
      <c r="C64" s="5" t="s">
        <v>38</v>
      </c>
      <c r="D64" s="6">
        <v>5</v>
      </c>
      <c r="E64" s="5"/>
      <c r="F64" s="9">
        <f>SUM(B64*D64)</f>
        <v>360</v>
      </c>
      <c r="G64" s="5"/>
      <c r="H64" s="5"/>
      <c r="I64" s="5"/>
    </row>
    <row r="65" spans="1:9" x14ac:dyDescent="0.3">
      <c r="A65" s="5"/>
      <c r="B65" s="5"/>
      <c r="C65" s="5"/>
      <c r="D65" s="5"/>
      <c r="E65" s="5"/>
      <c r="F65" s="5"/>
      <c r="G65" s="5"/>
      <c r="H65" s="6">
        <f>SUM(F63:F64)</f>
        <v>430</v>
      </c>
      <c r="I65" s="5"/>
    </row>
    <row r="66" spans="1:9" ht="12" customHeight="1" x14ac:dyDescent="0.3">
      <c r="B66" s="5"/>
      <c r="C66" s="5"/>
      <c r="D66" s="5"/>
      <c r="E66" s="5"/>
      <c r="F66" s="5"/>
      <c r="G66" s="5"/>
      <c r="H66" s="6"/>
      <c r="I66" s="5"/>
    </row>
    <row r="67" spans="1:9" x14ac:dyDescent="0.3">
      <c r="A67" s="5" t="s">
        <v>26</v>
      </c>
      <c r="B67" s="5"/>
      <c r="C67" s="5" t="s">
        <v>27</v>
      </c>
      <c r="D67" s="5"/>
      <c r="E67" s="5"/>
      <c r="F67" s="6">
        <v>27.2</v>
      </c>
      <c r="G67" s="5"/>
      <c r="H67" s="5"/>
      <c r="I67" s="5"/>
    </row>
    <row r="68" spans="1:9" x14ac:dyDescent="0.3">
      <c r="A68" s="5"/>
      <c r="B68" s="5"/>
      <c r="C68" s="5" t="s">
        <v>28</v>
      </c>
      <c r="D68" s="5"/>
      <c r="E68" s="5"/>
      <c r="F68" s="6">
        <v>4.8</v>
      </c>
      <c r="G68" s="5"/>
      <c r="H68" s="5"/>
      <c r="I68" s="5"/>
    </row>
    <row r="69" spans="1:9" x14ac:dyDescent="0.3">
      <c r="A69" s="5"/>
      <c r="B69" s="5"/>
      <c r="C69" s="5" t="s">
        <v>29</v>
      </c>
      <c r="D69" s="5"/>
      <c r="E69" s="5"/>
      <c r="F69" s="6">
        <v>36</v>
      </c>
      <c r="G69" s="5"/>
      <c r="H69" s="5"/>
      <c r="I69" s="5"/>
    </row>
    <row r="70" spans="1:9" x14ac:dyDescent="0.3">
      <c r="A70" s="5"/>
      <c r="B70" s="5"/>
      <c r="C70" s="5" t="s">
        <v>50</v>
      </c>
      <c r="D70" s="5"/>
      <c r="E70" s="5"/>
      <c r="F70" s="6">
        <v>20</v>
      </c>
      <c r="G70" s="5"/>
      <c r="H70" s="5"/>
      <c r="I70" s="5"/>
    </row>
    <row r="71" spans="1:9" x14ac:dyDescent="0.3">
      <c r="A71" s="5"/>
      <c r="B71" s="5"/>
      <c r="C71" s="5" t="s">
        <v>46</v>
      </c>
      <c r="D71" s="5"/>
      <c r="E71" s="5"/>
      <c r="F71" s="6">
        <v>25</v>
      </c>
      <c r="G71" s="5"/>
      <c r="H71" s="5"/>
      <c r="I71" s="5"/>
    </row>
    <row r="72" spans="1:9" x14ac:dyDescent="0.3">
      <c r="A72" s="5"/>
      <c r="B72" s="5"/>
      <c r="C72" s="5" t="s">
        <v>30</v>
      </c>
      <c r="D72" s="5"/>
      <c r="E72" s="5"/>
      <c r="F72" s="9">
        <v>279.5</v>
      </c>
      <c r="G72" s="5"/>
      <c r="H72" s="5"/>
      <c r="I72" s="5"/>
    </row>
    <row r="73" spans="1:9" x14ac:dyDescent="0.3">
      <c r="A73" s="5"/>
      <c r="B73" s="5"/>
      <c r="C73" s="5"/>
      <c r="D73" s="5"/>
      <c r="E73" s="5"/>
      <c r="F73" s="5"/>
      <c r="G73" s="5"/>
      <c r="H73" s="9">
        <f>SUM(F67:F72)</f>
        <v>392.5</v>
      </c>
      <c r="I73" s="5"/>
    </row>
    <row r="74" spans="1:9" x14ac:dyDescent="0.3">
      <c r="A74" s="5"/>
      <c r="B74" s="5"/>
      <c r="C74" s="5"/>
      <c r="D74" s="5"/>
      <c r="E74" s="5"/>
      <c r="F74" s="5"/>
      <c r="G74" s="5"/>
      <c r="H74" s="6"/>
      <c r="I74" s="5"/>
    </row>
    <row r="75" spans="1:9" ht="15" thickBot="1" x14ac:dyDescent="0.35">
      <c r="A75" s="5"/>
      <c r="B75" s="5"/>
      <c r="C75" s="4" t="s">
        <v>23</v>
      </c>
      <c r="D75" s="5"/>
      <c r="E75" s="5"/>
      <c r="F75" s="5"/>
      <c r="G75" s="5"/>
      <c r="H75" s="10">
        <f>SUM(H65-H73)</f>
        <v>37.5</v>
      </c>
      <c r="I75" s="5"/>
    </row>
    <row r="76" spans="1:9" ht="15.6" thickTop="1" thickBot="1" x14ac:dyDescent="0.35">
      <c r="A76" s="11"/>
      <c r="B76" s="11"/>
      <c r="C76" s="11"/>
      <c r="D76" s="11"/>
      <c r="E76" s="11"/>
      <c r="F76" s="11"/>
      <c r="G76" s="11"/>
      <c r="H76" s="12"/>
      <c r="I76" s="11"/>
    </row>
    <row r="77" spans="1:9" x14ac:dyDescent="0.3">
      <c r="A77" s="4" t="s">
        <v>40</v>
      </c>
      <c r="B77" s="4"/>
      <c r="C77" s="5"/>
      <c r="D77" s="5"/>
      <c r="E77" s="5"/>
      <c r="F77" s="5"/>
      <c r="G77" s="5"/>
      <c r="H77" s="6"/>
      <c r="I77" s="5"/>
    </row>
    <row r="78" spans="1:9" ht="10.199999999999999" customHeight="1" x14ac:dyDescent="0.3">
      <c r="B78" s="5"/>
      <c r="C78" s="5"/>
      <c r="D78" s="5"/>
      <c r="E78" s="5"/>
      <c r="F78" s="6"/>
      <c r="G78" s="6"/>
      <c r="H78" s="6"/>
      <c r="I78" s="5"/>
    </row>
    <row r="79" spans="1:9" x14ac:dyDescent="0.3">
      <c r="A79" s="5" t="s">
        <v>24</v>
      </c>
      <c r="B79" s="5"/>
      <c r="C79" s="5" t="s">
        <v>31</v>
      </c>
      <c r="D79" s="5"/>
      <c r="E79" s="5"/>
      <c r="F79" s="6">
        <v>1320</v>
      </c>
      <c r="G79" s="6"/>
      <c r="H79" s="6"/>
      <c r="I79" s="5"/>
    </row>
    <row r="80" spans="1:9" x14ac:dyDescent="0.3">
      <c r="A80" s="5"/>
      <c r="B80" s="5"/>
      <c r="C80" s="5" t="s">
        <v>32</v>
      </c>
      <c r="D80" s="5"/>
      <c r="E80" s="5"/>
      <c r="F80" s="6">
        <v>641</v>
      </c>
      <c r="G80" s="6"/>
      <c r="H80" s="6"/>
      <c r="I80" s="5"/>
    </row>
    <row r="81" spans="1:9" x14ac:dyDescent="0.3">
      <c r="A81" s="5"/>
      <c r="B81" s="5"/>
      <c r="C81" s="5" t="s">
        <v>48</v>
      </c>
      <c r="D81" s="5"/>
      <c r="E81" s="5"/>
      <c r="F81" s="6">
        <v>150</v>
      </c>
      <c r="G81" s="6"/>
      <c r="H81" s="6"/>
      <c r="I81" s="5"/>
    </row>
    <row r="82" spans="1:9" x14ac:dyDescent="0.3">
      <c r="A82" s="5"/>
      <c r="B82" s="5"/>
      <c r="C82" s="5" t="s">
        <v>49</v>
      </c>
      <c r="D82" s="5"/>
      <c r="E82" s="5"/>
      <c r="F82" s="9">
        <v>30</v>
      </c>
      <c r="G82" s="6"/>
      <c r="H82" s="5"/>
      <c r="I82" s="5"/>
    </row>
    <row r="83" spans="1:9" x14ac:dyDescent="0.3">
      <c r="A83" s="5"/>
      <c r="B83" s="5"/>
      <c r="C83" s="5"/>
      <c r="D83" s="5"/>
      <c r="E83" s="5"/>
      <c r="F83" s="6"/>
      <c r="G83" s="6"/>
      <c r="H83" s="6">
        <f>SUM(F79:F82)</f>
        <v>2141</v>
      </c>
      <c r="I83" s="5"/>
    </row>
    <row r="84" spans="1:9" x14ac:dyDescent="0.3">
      <c r="B84" s="5"/>
      <c r="C84" s="5"/>
      <c r="D84" s="5"/>
      <c r="E84" s="5"/>
      <c r="F84" s="6"/>
      <c r="G84" s="6"/>
      <c r="H84" s="6"/>
      <c r="I84" s="5"/>
    </row>
    <row r="85" spans="1:9" x14ac:dyDescent="0.3">
      <c r="A85" s="5" t="s">
        <v>26</v>
      </c>
      <c r="B85" s="5"/>
      <c r="C85" s="5" t="s">
        <v>39</v>
      </c>
      <c r="D85" s="5"/>
      <c r="E85" s="5"/>
      <c r="F85" s="9">
        <v>320.5</v>
      </c>
      <c r="G85" s="6"/>
      <c r="H85" s="5"/>
      <c r="I85" s="5"/>
    </row>
    <row r="86" spans="1:9" x14ac:dyDescent="0.3">
      <c r="A86" s="5"/>
      <c r="B86" s="5"/>
      <c r="C86" s="5"/>
      <c r="D86" s="5"/>
      <c r="E86" s="5"/>
      <c r="F86" s="6"/>
      <c r="G86" s="6"/>
      <c r="H86" s="9">
        <f>SUM(F85:F85)</f>
        <v>320.5</v>
      </c>
      <c r="I86" s="5"/>
    </row>
    <row r="87" spans="1:9" x14ac:dyDescent="0.3">
      <c r="A87" s="5"/>
      <c r="B87" s="5"/>
      <c r="C87" s="5"/>
      <c r="D87" s="5"/>
      <c r="E87" s="5"/>
      <c r="F87" s="6"/>
      <c r="G87" s="6"/>
      <c r="H87" s="6"/>
      <c r="I87" s="5"/>
    </row>
    <row r="88" spans="1:9" ht="15" thickBot="1" x14ac:dyDescent="0.35">
      <c r="A88" s="5"/>
      <c r="B88" s="5"/>
      <c r="C88" s="4" t="s">
        <v>23</v>
      </c>
      <c r="D88" s="5"/>
      <c r="E88" s="5"/>
      <c r="F88" s="5"/>
      <c r="G88" s="5"/>
      <c r="H88" s="10">
        <f>SUM(H83-H86)</f>
        <v>1820.5</v>
      </c>
      <c r="I88" s="5"/>
    </row>
    <row r="89" spans="1:9" ht="15.6" thickTop="1" thickBot="1" x14ac:dyDescent="0.35">
      <c r="A89" s="11"/>
      <c r="B89" s="11"/>
      <c r="C89" s="11"/>
      <c r="D89" s="11"/>
      <c r="E89" s="11"/>
      <c r="F89" s="11"/>
      <c r="G89" s="11"/>
      <c r="H89" s="12"/>
      <c r="I89" s="11"/>
    </row>
    <row r="90" spans="1:9" x14ac:dyDescent="0.3">
      <c r="A90" s="5"/>
      <c r="B90" s="5"/>
      <c r="C90" s="5"/>
      <c r="D90" s="5"/>
      <c r="E90" s="5"/>
      <c r="F90" s="5"/>
      <c r="G90" s="5"/>
      <c r="H90" s="6"/>
      <c r="I90" s="5"/>
    </row>
    <row r="91" spans="1:9" x14ac:dyDescent="0.3">
      <c r="A91" s="5"/>
      <c r="B91" s="5"/>
      <c r="C91" s="5"/>
      <c r="D91" s="5"/>
      <c r="E91" s="5"/>
      <c r="F91" s="5"/>
      <c r="G91" s="5"/>
      <c r="H91" s="6"/>
      <c r="I91" s="5"/>
    </row>
    <row r="92" spans="1:9" x14ac:dyDescent="0.3">
      <c r="A92" s="5"/>
      <c r="B92" s="5"/>
      <c r="C92" s="4"/>
      <c r="D92" s="5"/>
      <c r="E92" s="5"/>
      <c r="F92" s="5"/>
      <c r="G92" s="5"/>
      <c r="H92" s="6"/>
      <c r="I92" s="5"/>
    </row>
    <row r="93" spans="1:9" x14ac:dyDescent="0.3">
      <c r="A93" s="5"/>
      <c r="B93" s="5"/>
      <c r="C93" s="5"/>
      <c r="D93" s="5"/>
      <c r="E93" s="5"/>
      <c r="F93" s="6"/>
      <c r="G93" s="5"/>
      <c r="H93" s="6"/>
      <c r="I93" s="5"/>
    </row>
    <row r="94" spans="1:9" x14ac:dyDescent="0.3">
      <c r="A94" s="5"/>
      <c r="B94" s="15"/>
      <c r="C94" s="15"/>
      <c r="D94" s="5"/>
      <c r="E94" s="5"/>
      <c r="F94" s="14"/>
      <c r="G94" s="5"/>
      <c r="H94" s="6"/>
      <c r="I94" s="5"/>
    </row>
    <row r="95" spans="1:9" x14ac:dyDescent="0.3">
      <c r="C95" s="16"/>
      <c r="F95" s="14"/>
    </row>
    <row r="96" spans="1:9" x14ac:dyDescent="0.3">
      <c r="C96" s="16"/>
      <c r="F96" s="14"/>
    </row>
    <row r="97" spans="1:6" x14ac:dyDescent="0.3">
      <c r="C97" s="16"/>
      <c r="F97" s="14"/>
    </row>
    <row r="98" spans="1:6" x14ac:dyDescent="0.3">
      <c r="C98" s="16"/>
      <c r="F98" s="17"/>
    </row>
    <row r="99" spans="1:6" x14ac:dyDescent="0.3">
      <c r="C99" s="16"/>
      <c r="F99" s="14"/>
    </row>
    <row r="100" spans="1:6" x14ac:dyDescent="0.3">
      <c r="F100" s="6"/>
    </row>
    <row r="101" spans="1:6" x14ac:dyDescent="0.3">
      <c r="C101" s="1"/>
    </row>
    <row r="102" spans="1:6" x14ac:dyDescent="0.3">
      <c r="A102" s="2"/>
    </row>
    <row r="103" spans="1:6" x14ac:dyDescent="0.3">
      <c r="A103" s="2"/>
      <c r="E103" s="14"/>
    </row>
    <row r="104" spans="1:6" x14ac:dyDescent="0.3">
      <c r="A104" s="1"/>
      <c r="E104" s="14"/>
    </row>
    <row r="105" spans="1:6" x14ac:dyDescent="0.3">
      <c r="A105" s="1"/>
      <c r="E105" s="14"/>
    </row>
    <row r="106" spans="1:6" x14ac:dyDescent="0.3">
      <c r="E106" s="14"/>
    </row>
    <row r="107" spans="1:6" x14ac:dyDescent="0.3">
      <c r="E107" s="14"/>
    </row>
    <row r="108" spans="1:6" x14ac:dyDescent="0.3">
      <c r="E108" s="14"/>
    </row>
    <row r="109" spans="1:6" x14ac:dyDescent="0.3">
      <c r="E109" s="14"/>
    </row>
    <row r="110" spans="1:6" x14ac:dyDescent="0.3">
      <c r="E110" s="14"/>
    </row>
    <row r="111" spans="1:6" x14ac:dyDescent="0.3">
      <c r="E111" s="14"/>
    </row>
    <row r="112" spans="1:6" x14ac:dyDescent="0.3">
      <c r="E112" s="17"/>
    </row>
    <row r="113" spans="6:6" x14ac:dyDescent="0.3">
      <c r="F113" s="14"/>
    </row>
    <row r="114" spans="6:6" x14ac:dyDescent="0.3">
      <c r="F114" s="14"/>
    </row>
    <row r="115" spans="6:6" x14ac:dyDescent="0.3">
      <c r="F115" s="14"/>
    </row>
    <row r="116" spans="6:6" x14ac:dyDescent="0.3">
      <c r="F116" s="14"/>
    </row>
    <row r="117" spans="6:6" x14ac:dyDescent="0.3">
      <c r="F117" s="14"/>
    </row>
    <row r="118" spans="6:6" x14ac:dyDescent="0.3">
      <c r="F118" s="14"/>
    </row>
    <row r="119" spans="6:6" x14ac:dyDescent="0.3">
      <c r="F119" s="14"/>
    </row>
    <row r="120" spans="6:6" x14ac:dyDescent="0.3">
      <c r="F120" s="17"/>
    </row>
    <row r="121" spans="6:6" x14ac:dyDescent="0.3">
      <c r="F121" s="14"/>
    </row>
    <row r="122" spans="6:6" x14ac:dyDescent="0.3">
      <c r="F122" s="14"/>
    </row>
    <row r="123" spans="6:6" x14ac:dyDescent="0.3">
      <c r="F123" s="14"/>
    </row>
    <row r="124" spans="6:6" x14ac:dyDescent="0.3">
      <c r="F124" s="17"/>
    </row>
    <row r="125" spans="6:6" x14ac:dyDescent="0.3">
      <c r="F125" s="14"/>
    </row>
    <row r="126" spans="6:6" x14ac:dyDescent="0.3">
      <c r="F126" s="14"/>
    </row>
    <row r="127" spans="6:6" x14ac:dyDescent="0.3">
      <c r="F127" s="14"/>
    </row>
    <row r="128" spans="6:6" x14ac:dyDescent="0.3">
      <c r="F128" s="18"/>
    </row>
    <row r="129" spans="6:6" x14ac:dyDescent="0.3">
      <c r="F129" s="14"/>
    </row>
    <row r="131" spans="6:6" x14ac:dyDescent="0.3">
      <c r="F131" s="14"/>
    </row>
    <row r="132" spans="6:6" x14ac:dyDescent="0.3">
      <c r="F132" s="14"/>
    </row>
    <row r="133" spans="6:6" x14ac:dyDescent="0.3">
      <c r="F133" s="18"/>
    </row>
    <row r="134" spans="6:6" x14ac:dyDescent="0.3">
      <c r="F134" s="14"/>
    </row>
    <row r="135" spans="6:6" x14ac:dyDescent="0.3">
      <c r="F135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81DF-2B4E-4D12-B505-756BE4C4717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Whitenack</dc:creator>
  <cp:lastModifiedBy>Jean Whitenack</cp:lastModifiedBy>
  <cp:lastPrinted>2024-10-30T18:18:11Z</cp:lastPrinted>
  <dcterms:created xsi:type="dcterms:W3CDTF">2024-10-22T15:53:57Z</dcterms:created>
  <dcterms:modified xsi:type="dcterms:W3CDTF">2025-02-20T00:38:54Z</dcterms:modified>
</cp:coreProperties>
</file>